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nhomemortgage-my.sharepoint.com/personal/alonso_vargas_genhomemortgage_com/Documents/Documents/"/>
    </mc:Choice>
  </mc:AlternateContent>
  <xr:revisionPtr revIDLastSave="121" documentId="8_{9D775E42-C659-47AF-AD99-352BCBC19115}" xr6:coauthVersionLast="47" xr6:coauthVersionMax="47" xr10:uidLastSave="{9B5B8C66-34C5-46CA-A9A6-1B5C2386568F}"/>
  <bookViews>
    <workbookView xWindow="28680" yWindow="-120" windowWidth="29040" windowHeight="15840" xr2:uid="{55F1943C-A908-47C8-B1C3-CCD9051CDD6A}"/>
  </bookViews>
  <sheets>
    <sheet name="Loan Amount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H13" i="1"/>
  <c r="H15" i="1" s="1"/>
  <c r="H31" i="1"/>
  <c r="H22" i="1"/>
  <c r="H24" i="1" s="1"/>
  <c r="H33" i="1" l="1"/>
  <c r="H26" i="1"/>
  <c r="H28" i="1" s="1"/>
  <c r="H17" i="1"/>
  <c r="H19" i="1" s="1"/>
  <c r="B29" i="1" l="1"/>
</calcChain>
</file>

<file path=xl/sharedStrings.xml><?xml version="1.0" encoding="utf-8"?>
<sst xmlns="http://schemas.openxmlformats.org/spreadsheetml/2006/main" count="28" uniqueCount="23">
  <si>
    <t>MORTGAGE BUYDOWN CALCULATOR</t>
  </si>
  <si>
    <r>
      <rPr>
        <b/>
        <sz val="12"/>
        <color rgb="FF000000"/>
        <rFont val="Calibri"/>
        <family val="2"/>
      </rPr>
      <t xml:space="preserve">Calculate the difference in monthly payment and the cost to assist your borrowers with a temporary buydown option.     </t>
    </r>
    <r>
      <rPr>
        <b/>
        <sz val="12"/>
        <color rgb="FFFF0000"/>
        <rFont val="Calibri"/>
        <family val="2"/>
      </rPr>
      <t xml:space="preserve">                                                </t>
    </r>
    <r>
      <rPr>
        <b/>
        <sz val="12"/>
        <color rgb="FF5B9BD5"/>
        <rFont val="Calibri"/>
        <family val="2"/>
      </rPr>
      <t>(ONLY FILL BLUE FIELDS).</t>
    </r>
  </si>
  <si>
    <t>BUYDOWN OPTIONS</t>
  </si>
  <si>
    <t>Year 1</t>
  </si>
  <si>
    <t>Interest Rate:</t>
  </si>
  <si>
    <t>Monthly Principal &amp; Interest Payment:</t>
  </si>
  <si>
    <t>INTEREST RATE (%)</t>
  </si>
  <si>
    <t>Monthly Payment Savings:</t>
  </si>
  <si>
    <t>1st Year Payment Savings:</t>
  </si>
  <si>
    <t>Year 2</t>
  </si>
  <si>
    <t>2nd Year Payment Savings:</t>
  </si>
  <si>
    <t>TOTAL BUYDOWN FUND</t>
  </si>
  <si>
    <t>Year 3 - 30</t>
  </si>
  <si>
    <t>Buydown Options</t>
  </si>
  <si>
    <t>Loan Type</t>
  </si>
  <si>
    <t>Conventional</t>
  </si>
  <si>
    <t>2/1</t>
  </si>
  <si>
    <t>FHA</t>
  </si>
  <si>
    <t>VA</t>
  </si>
  <si>
    <t>Non QM</t>
  </si>
  <si>
    <t>TOTAL LOAN AMOUNT</t>
  </si>
  <si>
    <t>MONTHLY MORTGAGE PAYMENT</t>
  </si>
  <si>
    <t>TERM (YRS)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</si>
</sst>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3990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5B9BD5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990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8" fontId="6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9" fontId="6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0" fontId="5" fillId="3" borderId="1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4" borderId="12" xfId="0" applyFont="1" applyFill="1" applyBorder="1" applyProtection="1">
      <protection locked="0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164" fontId="5" fillId="4" borderId="4" xfId="0" applyNumberFormat="1" applyFont="1" applyFill="1" applyBorder="1"/>
    <xf numFmtId="0" fontId="10" fillId="0" borderId="0" xfId="1" applyFill="1" applyProtection="1">
      <protection locked="0"/>
    </xf>
    <xf numFmtId="10" fontId="5" fillId="4" borderId="4" xfId="0" applyNumberFormat="1" applyFont="1" applyFill="1" applyBorder="1" applyProtection="1">
      <protection hidden="1"/>
    </xf>
    <xf numFmtId="8" fontId="5" fillId="4" borderId="4" xfId="0" applyNumberFormat="1" applyFont="1" applyFill="1" applyBorder="1" applyProtection="1">
      <protection hidden="1"/>
    </xf>
    <xf numFmtId="164" fontId="5" fillId="4" borderId="4" xfId="0" applyNumberFormat="1" applyFont="1" applyFill="1" applyBorder="1" applyProtection="1">
      <protection hidden="1"/>
    </xf>
    <xf numFmtId="8" fontId="5" fillId="4" borderId="11" xfId="0" applyNumberFormat="1" applyFont="1" applyFill="1" applyBorder="1" applyProtection="1"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4" fontId="8" fillId="5" borderId="5" xfId="0" applyNumberFormat="1" applyFont="1" applyFill="1" applyBorder="1" applyAlignment="1" applyProtection="1">
      <alignment horizontal="center" vertical="center"/>
      <protection hidden="1"/>
    </xf>
    <xf numFmtId="164" fontId="8" fillId="5" borderId="0" xfId="0" applyNumberFormat="1" applyFont="1" applyFill="1" applyAlignment="1" applyProtection="1">
      <alignment horizontal="center" vertical="center"/>
      <protection hidden="1"/>
    </xf>
    <xf numFmtId="164" fontId="8" fillId="5" borderId="4" xfId="0" applyNumberFormat="1" applyFont="1" applyFill="1" applyBorder="1" applyAlignment="1" applyProtection="1">
      <alignment horizontal="center" vertical="center"/>
      <protection hidden="1"/>
    </xf>
    <xf numFmtId="164" fontId="8" fillId="5" borderId="9" xfId="0" applyNumberFormat="1" applyFont="1" applyFill="1" applyBorder="1" applyAlignment="1" applyProtection="1">
      <alignment horizontal="center" vertical="center"/>
      <protection hidden="1"/>
    </xf>
    <xf numFmtId="164" fontId="8" fillId="5" borderId="10" xfId="0" applyNumberFormat="1" applyFont="1" applyFill="1" applyBorder="1" applyAlignment="1" applyProtection="1">
      <alignment horizontal="center" vertical="center"/>
      <protection hidden="1"/>
    </xf>
    <xf numFmtId="164" fontId="8" fillId="5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164" fontId="8" fillId="5" borderId="5" xfId="0" applyNumberFormat="1" applyFont="1" applyFill="1" applyBorder="1" applyAlignment="1" applyProtection="1">
      <alignment horizontal="center"/>
      <protection hidden="1"/>
    </xf>
    <xf numFmtId="164" fontId="8" fillId="5" borderId="0" xfId="0" applyNumberFormat="1" applyFont="1" applyFill="1" applyAlignment="1" applyProtection="1">
      <alignment horizontal="center"/>
      <protection hidden="1"/>
    </xf>
    <xf numFmtId="164" fontId="8" fillId="5" borderId="4" xfId="0" applyNumberFormat="1" applyFont="1" applyFill="1" applyBorder="1" applyAlignment="1" applyProtection="1">
      <alignment horizontal="center"/>
      <protection hidden="1"/>
    </xf>
    <xf numFmtId="164" fontId="8" fillId="5" borderId="9" xfId="0" applyNumberFormat="1" applyFont="1" applyFill="1" applyBorder="1" applyAlignment="1" applyProtection="1">
      <alignment horizontal="center"/>
      <protection hidden="1"/>
    </xf>
    <xf numFmtId="164" fontId="8" fillId="5" borderId="10" xfId="0" applyNumberFormat="1" applyFont="1" applyFill="1" applyBorder="1" applyAlignment="1" applyProtection="1">
      <alignment horizontal="center"/>
      <protection hidden="1"/>
    </xf>
    <xf numFmtId="164" fontId="8" fillId="5" borderId="11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9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615758</xdr:colOff>
      <xdr:row>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74B454-81DF-3F46-8947-53D57F5B0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3654233" cy="1238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8CA3-FA23-4198-A072-2FB103CFB12C}">
  <sheetPr>
    <tabColor rgb="FF399033"/>
  </sheetPr>
  <dimension ref="A1:T33"/>
  <sheetViews>
    <sheetView showGridLines="0" tabSelected="1" workbookViewId="0">
      <selection sqref="A1:H7"/>
    </sheetView>
  </sheetViews>
  <sheetFormatPr defaultColWidth="9" defaultRowHeight="15.75" x14ac:dyDescent="0.25"/>
  <cols>
    <col min="1" max="1" width="9" style="3"/>
    <col min="2" max="2" width="27.5703125" style="3" customWidth="1"/>
    <col min="3" max="3" width="9" style="3"/>
    <col min="4" max="4" width="30.5703125" style="3" bestFit="1" customWidth="1"/>
    <col min="5" max="5" width="9" style="3"/>
    <col min="6" max="6" width="27.28515625" style="3" bestFit="1" customWidth="1"/>
    <col min="7" max="7" width="14.42578125" style="3" customWidth="1"/>
    <col min="8" max="8" width="11.140625" style="3" customWidth="1"/>
    <col min="9" max="9" width="9" style="3"/>
    <col min="10" max="10" width="63.42578125" style="3" bestFit="1" customWidth="1"/>
    <col min="11" max="11" width="9" style="3"/>
    <col min="12" max="12" width="12" style="3" bestFit="1" customWidth="1"/>
    <col min="13" max="16384" width="9" style="3"/>
  </cols>
  <sheetData>
    <row r="1" spans="1:20" x14ac:dyDescent="0.25">
      <c r="A1" s="44"/>
      <c r="B1" s="44"/>
      <c r="C1" s="44"/>
      <c r="D1" s="44"/>
      <c r="E1" s="44"/>
      <c r="F1" s="44"/>
      <c r="G1" s="44"/>
      <c r="H1" s="44"/>
    </row>
    <row r="2" spans="1:20" x14ac:dyDescent="0.25">
      <c r="A2" s="44"/>
      <c r="B2" s="44"/>
      <c r="C2" s="44"/>
      <c r="D2" s="44"/>
      <c r="E2" s="44"/>
      <c r="F2" s="44"/>
      <c r="G2" s="44"/>
      <c r="H2" s="44"/>
    </row>
    <row r="3" spans="1:20" x14ac:dyDescent="0.25">
      <c r="A3" s="44"/>
      <c r="B3" s="44"/>
      <c r="C3" s="44"/>
      <c r="D3" s="44"/>
      <c r="E3" s="44"/>
      <c r="F3" s="44"/>
      <c r="G3" s="44"/>
      <c r="H3" s="44"/>
    </row>
    <row r="4" spans="1:20" x14ac:dyDescent="0.25">
      <c r="A4" s="44"/>
      <c r="B4" s="44"/>
      <c r="C4" s="44"/>
      <c r="D4" s="44"/>
      <c r="E4" s="44"/>
      <c r="F4" s="44"/>
      <c r="G4" s="44"/>
      <c r="H4" s="44"/>
    </row>
    <row r="5" spans="1:20" x14ac:dyDescent="0.25">
      <c r="A5" s="44"/>
      <c r="B5" s="44"/>
      <c r="C5" s="44"/>
      <c r="D5" s="44"/>
      <c r="E5" s="44"/>
      <c r="F5" s="44"/>
      <c r="G5" s="44"/>
      <c r="H5" s="44"/>
      <c r="N5" s="4"/>
      <c r="O5" s="4"/>
      <c r="P5" s="4"/>
      <c r="Q5" s="4"/>
      <c r="R5" s="4"/>
      <c r="S5" s="4"/>
      <c r="T5" s="4"/>
    </row>
    <row r="6" spans="1:20" x14ac:dyDescent="0.25">
      <c r="A6" s="44"/>
      <c r="B6" s="44"/>
      <c r="C6" s="44"/>
      <c r="D6" s="44"/>
      <c r="E6" s="44"/>
      <c r="F6" s="44"/>
      <c r="G6" s="44"/>
      <c r="H6" s="44"/>
      <c r="J6" s="15"/>
      <c r="N6" s="5"/>
      <c r="O6" s="4"/>
      <c r="P6" s="4"/>
      <c r="Q6" s="4"/>
      <c r="R6" s="4"/>
      <c r="S6" s="4"/>
      <c r="T6" s="4"/>
    </row>
    <row r="7" spans="1:20" x14ac:dyDescent="0.25">
      <c r="A7" s="44"/>
      <c r="B7" s="44"/>
      <c r="C7" s="44"/>
      <c r="D7" s="44"/>
      <c r="E7" s="44"/>
      <c r="F7" s="44"/>
      <c r="G7" s="44"/>
      <c r="H7" s="44"/>
      <c r="J7" s="16"/>
      <c r="N7" s="4"/>
      <c r="O7" s="4"/>
      <c r="P7" s="4"/>
      <c r="Q7" s="4"/>
      <c r="R7" s="4"/>
      <c r="S7" s="4"/>
      <c r="T7" s="4"/>
    </row>
    <row r="8" spans="1:20" ht="26.25" x14ac:dyDescent="0.4">
      <c r="A8" s="58" t="s">
        <v>0</v>
      </c>
      <c r="B8" s="58"/>
      <c r="C8" s="58"/>
      <c r="D8" s="58"/>
      <c r="E8" s="58"/>
      <c r="F8" s="58"/>
      <c r="G8" s="58"/>
      <c r="H8" s="58"/>
      <c r="N8" s="5"/>
      <c r="O8" s="4"/>
      <c r="P8" s="4"/>
      <c r="Q8" s="4"/>
      <c r="R8" s="4"/>
      <c r="S8" s="4"/>
      <c r="T8" s="4"/>
    </row>
    <row r="9" spans="1:20" ht="15.75" customHeight="1" x14ac:dyDescent="0.25">
      <c r="A9" s="56" t="s">
        <v>1</v>
      </c>
      <c r="B9" s="57"/>
      <c r="C9" s="57"/>
      <c r="D9" s="57"/>
      <c r="E9" s="57"/>
      <c r="F9" s="57"/>
      <c r="G9" s="57"/>
      <c r="H9" s="57"/>
      <c r="N9" s="4"/>
      <c r="O9" s="4"/>
      <c r="P9" s="4"/>
      <c r="Q9" s="4"/>
      <c r="R9" s="4"/>
      <c r="S9" s="4"/>
      <c r="T9" s="4"/>
    </row>
    <row r="10" spans="1:20" x14ac:dyDescent="0.25">
      <c r="A10" s="57"/>
      <c r="B10" s="57"/>
      <c r="C10" s="57"/>
      <c r="D10" s="57"/>
      <c r="E10" s="57"/>
      <c r="F10" s="57"/>
      <c r="G10" s="57"/>
      <c r="H10" s="57"/>
      <c r="J10" s="23"/>
      <c r="N10" s="5"/>
      <c r="O10" s="4"/>
      <c r="P10" s="4"/>
      <c r="Q10" s="4"/>
      <c r="R10" s="4"/>
      <c r="S10" s="4"/>
      <c r="T10" s="4"/>
    </row>
    <row r="11" spans="1:20" ht="16.5" thickBot="1" x14ac:dyDescent="0.3">
      <c r="A11" s="44"/>
      <c r="B11" s="44"/>
      <c r="C11" s="44"/>
      <c r="D11" s="44"/>
      <c r="E11" s="44"/>
      <c r="F11" s="44"/>
      <c r="G11" s="44"/>
      <c r="H11" s="44"/>
      <c r="N11" s="4"/>
      <c r="O11" s="4"/>
      <c r="P11" s="4"/>
      <c r="Q11" s="4"/>
      <c r="R11" s="4"/>
      <c r="S11" s="4"/>
      <c r="T11" s="4"/>
    </row>
    <row r="12" spans="1:20" x14ac:dyDescent="0.25">
      <c r="A12" s="59"/>
      <c r="B12" s="48" t="s">
        <v>2</v>
      </c>
      <c r="C12" s="10"/>
      <c r="D12" s="48" t="s">
        <v>22</v>
      </c>
      <c r="E12" s="10"/>
      <c r="F12" s="45" t="s">
        <v>3</v>
      </c>
      <c r="G12" s="46"/>
      <c r="H12" s="47"/>
      <c r="N12" s="4"/>
      <c r="O12" s="4"/>
      <c r="P12" s="4"/>
      <c r="Q12" s="4"/>
      <c r="R12" s="4"/>
      <c r="S12" s="4"/>
      <c r="T12" s="4"/>
    </row>
    <row r="13" spans="1:20" ht="16.5" thickBot="1" x14ac:dyDescent="0.3">
      <c r="A13" s="59"/>
      <c r="B13" s="49"/>
      <c r="C13" s="10"/>
      <c r="D13" s="49"/>
      <c r="E13" s="10"/>
      <c r="F13" s="40" t="s">
        <v>4</v>
      </c>
      <c r="G13" s="41"/>
      <c r="H13" s="24">
        <f>D18-2%</f>
        <v>-0.02</v>
      </c>
      <c r="N13" s="4"/>
      <c r="O13" s="4"/>
      <c r="P13" s="4"/>
      <c r="Q13" s="4"/>
      <c r="R13" s="4"/>
      <c r="S13" s="4"/>
      <c r="T13" s="4"/>
    </row>
    <row r="14" spans="1:20" ht="16.5" thickBot="1" x14ac:dyDescent="0.3">
      <c r="A14" s="10"/>
      <c r="B14" s="30"/>
      <c r="C14" s="10"/>
      <c r="D14" s="6"/>
      <c r="E14" s="10"/>
      <c r="F14" s="13"/>
      <c r="G14" s="17"/>
      <c r="H14" s="14"/>
      <c r="L14" s="7"/>
      <c r="M14" s="8"/>
      <c r="N14" s="4"/>
      <c r="O14" s="9"/>
      <c r="P14" s="9"/>
      <c r="Q14" s="9"/>
      <c r="R14" s="4"/>
      <c r="S14" s="4"/>
      <c r="T14" s="4"/>
    </row>
    <row r="15" spans="1:20" ht="16.5" thickBot="1" x14ac:dyDescent="0.3">
      <c r="A15" s="10"/>
      <c r="B15" s="10"/>
      <c r="C15" s="10"/>
      <c r="D15" s="10"/>
      <c r="E15" s="10"/>
      <c r="F15" s="40" t="s">
        <v>5</v>
      </c>
      <c r="G15" s="41"/>
      <c r="H15" s="25" t="e">
        <f>PMT(H13/12,D14*12,-(B18))</f>
        <v>#NUM!</v>
      </c>
      <c r="M15" s="4"/>
      <c r="N15" s="4"/>
      <c r="O15" s="4"/>
      <c r="P15" s="4"/>
      <c r="Q15" s="4"/>
      <c r="R15" s="4"/>
      <c r="S15" s="4"/>
    </row>
    <row r="16" spans="1:20" x14ac:dyDescent="0.25">
      <c r="A16" s="10"/>
      <c r="B16" s="48" t="s">
        <v>20</v>
      </c>
      <c r="C16" s="10"/>
      <c r="D16" s="48" t="s">
        <v>6</v>
      </c>
      <c r="E16" s="10"/>
      <c r="F16" s="13"/>
      <c r="G16" s="17"/>
      <c r="H16" s="14"/>
      <c r="L16" s="5"/>
      <c r="M16" s="4"/>
      <c r="N16" s="5"/>
      <c r="O16" s="4"/>
      <c r="P16" s="5"/>
      <c r="Q16" s="4"/>
      <c r="R16" s="4"/>
    </row>
    <row r="17" spans="1:20" ht="16.5" thickBot="1" x14ac:dyDescent="0.3">
      <c r="A17" s="10"/>
      <c r="B17" s="49"/>
      <c r="C17" s="10"/>
      <c r="D17" s="49"/>
      <c r="E17" s="10"/>
      <c r="F17" s="40" t="s">
        <v>7</v>
      </c>
      <c r="G17" s="41"/>
      <c r="H17" s="26" t="e">
        <f>B23-H15</f>
        <v>#NUM!</v>
      </c>
      <c r="L17" s="4"/>
      <c r="M17" s="4"/>
      <c r="N17" s="4"/>
      <c r="O17" s="4"/>
      <c r="P17" s="4"/>
      <c r="Q17" s="4"/>
      <c r="R17" s="4"/>
    </row>
    <row r="18" spans="1:20" ht="16.5" thickBot="1" x14ac:dyDescent="0.3">
      <c r="A18" s="10"/>
      <c r="B18" s="11"/>
      <c r="C18" s="10"/>
      <c r="D18" s="12"/>
      <c r="E18" s="10"/>
      <c r="F18" s="13"/>
      <c r="G18" s="17"/>
      <c r="H18" s="14"/>
      <c r="N18" s="4"/>
      <c r="O18" s="4"/>
      <c r="P18" s="4"/>
      <c r="Q18" s="4"/>
      <c r="R18" s="4"/>
      <c r="S18" s="4"/>
      <c r="T18" s="4"/>
    </row>
    <row r="19" spans="1:20" x14ac:dyDescent="0.25">
      <c r="A19" s="10"/>
      <c r="B19" s="10"/>
      <c r="C19" s="10"/>
      <c r="D19" s="10"/>
      <c r="E19" s="10"/>
      <c r="F19" s="40" t="s">
        <v>8</v>
      </c>
      <c r="G19" s="41"/>
      <c r="H19" s="26" t="e">
        <f>H17*12</f>
        <v>#NUM!</v>
      </c>
      <c r="N19" s="4"/>
      <c r="O19" s="4"/>
      <c r="P19" s="4"/>
      <c r="Q19" s="4"/>
      <c r="R19" s="4"/>
      <c r="S19" s="4"/>
      <c r="T19" s="4"/>
    </row>
    <row r="20" spans="1:20" ht="16.5" customHeight="1" thickBot="1" x14ac:dyDescent="0.3">
      <c r="A20" s="10"/>
      <c r="B20" s="28"/>
      <c r="C20" s="10"/>
      <c r="D20" s="28"/>
      <c r="E20" s="10"/>
      <c r="F20" s="13"/>
      <c r="G20" s="17"/>
      <c r="H20" s="14"/>
      <c r="N20" s="4"/>
      <c r="O20" s="4"/>
      <c r="P20" s="4"/>
      <c r="Q20" s="4"/>
      <c r="R20" s="4"/>
      <c r="S20" s="4"/>
      <c r="T20" s="4"/>
    </row>
    <row r="21" spans="1:20" ht="16.5" customHeight="1" thickBot="1" x14ac:dyDescent="0.3">
      <c r="A21" s="10"/>
      <c r="B21" s="60" t="s">
        <v>21</v>
      </c>
      <c r="C21" s="61"/>
      <c r="D21" s="62"/>
      <c r="E21" s="10"/>
      <c r="F21" s="37" t="s">
        <v>9</v>
      </c>
      <c r="G21" s="38"/>
      <c r="H21" s="39"/>
      <c r="N21" s="4"/>
      <c r="O21" s="4"/>
      <c r="P21" s="4"/>
      <c r="Q21" s="4"/>
      <c r="R21" s="4"/>
      <c r="S21" s="4"/>
      <c r="T21" s="4"/>
    </row>
    <row r="22" spans="1:20" ht="15.75" customHeight="1" x14ac:dyDescent="0.25">
      <c r="A22" s="10"/>
      <c r="B22" s="63"/>
      <c r="C22" s="64"/>
      <c r="D22" s="65"/>
      <c r="E22" s="10"/>
      <c r="F22" s="40" t="s">
        <v>4</v>
      </c>
      <c r="G22" s="41"/>
      <c r="H22" s="24">
        <f>D18-1%</f>
        <v>-0.01</v>
      </c>
      <c r="N22" s="4"/>
      <c r="O22" s="4"/>
      <c r="P22" s="4"/>
      <c r="Q22" s="4"/>
      <c r="R22" s="4"/>
      <c r="S22" s="4"/>
      <c r="T22" s="4"/>
    </row>
    <row r="23" spans="1:20" ht="16.5" customHeight="1" x14ac:dyDescent="0.25">
      <c r="A23" s="10"/>
      <c r="B23" s="66" t="e">
        <f>PMT(D18/12,D14*12,-(B18))</f>
        <v>#NUM!</v>
      </c>
      <c r="C23" s="67"/>
      <c r="D23" s="68"/>
      <c r="E23" s="10"/>
      <c r="F23" s="13"/>
      <c r="G23" s="17"/>
      <c r="H23" s="14"/>
      <c r="N23" s="4"/>
      <c r="O23" s="4"/>
      <c r="P23" s="4"/>
      <c r="Q23" s="4"/>
      <c r="R23" s="4"/>
      <c r="S23" s="4"/>
      <c r="T23" s="4"/>
    </row>
    <row r="24" spans="1:20" ht="15.75" customHeight="1" thickBot="1" x14ac:dyDescent="0.3">
      <c r="A24" s="10"/>
      <c r="B24" s="69"/>
      <c r="C24" s="70"/>
      <c r="D24" s="71"/>
      <c r="E24" s="10"/>
      <c r="F24" s="40" t="s">
        <v>5</v>
      </c>
      <c r="G24" s="41"/>
      <c r="H24" s="25" t="e">
        <f>PMT(H22/12,D14*12,-(B18))</f>
        <v>#NUM!</v>
      </c>
      <c r="L24" s="4"/>
      <c r="M24" s="4"/>
      <c r="N24" s="4"/>
      <c r="O24" s="4"/>
      <c r="P24" s="4"/>
      <c r="Q24" s="4"/>
      <c r="R24" s="4"/>
    </row>
    <row r="25" spans="1:20" ht="16.5" customHeight="1" x14ac:dyDescent="0.25">
      <c r="A25" s="10"/>
      <c r="B25" s="29"/>
      <c r="C25" s="29"/>
      <c r="D25" s="29"/>
      <c r="E25" s="10"/>
      <c r="F25" s="13"/>
      <c r="G25" s="17"/>
      <c r="H25" s="14"/>
    </row>
    <row r="26" spans="1:20" ht="16.5" customHeight="1" thickBot="1" x14ac:dyDescent="0.3">
      <c r="A26" s="10"/>
      <c r="B26" s="28"/>
      <c r="C26" s="28"/>
      <c r="D26" s="28"/>
      <c r="E26" s="10"/>
      <c r="F26" s="40" t="s">
        <v>7</v>
      </c>
      <c r="G26" s="41"/>
      <c r="H26" s="26" t="e">
        <f>B23-H24</f>
        <v>#NUM!</v>
      </c>
    </row>
    <row r="27" spans="1:20" ht="15.75" customHeight="1" x14ac:dyDescent="0.25">
      <c r="B27" s="31" t="s">
        <v>11</v>
      </c>
      <c r="C27" s="32"/>
      <c r="D27" s="33"/>
      <c r="F27" s="13"/>
      <c r="G27" s="17"/>
      <c r="H27" s="14"/>
    </row>
    <row r="28" spans="1:20" ht="15.75" customHeight="1" x14ac:dyDescent="0.25">
      <c r="B28" s="34"/>
      <c r="C28" s="35"/>
      <c r="D28" s="36"/>
      <c r="F28" s="40" t="s">
        <v>10</v>
      </c>
      <c r="G28" s="41"/>
      <c r="H28" s="26" t="e">
        <f>H26*12</f>
        <v>#NUM!</v>
      </c>
    </row>
    <row r="29" spans="1:20" ht="16.5" customHeight="1" thickBot="1" x14ac:dyDescent="0.3">
      <c r="B29" s="50" t="e">
        <f>H19+H28</f>
        <v>#NUM!</v>
      </c>
      <c r="C29" s="51"/>
      <c r="D29" s="52"/>
      <c r="F29" s="20"/>
      <c r="G29" s="21"/>
      <c r="H29" s="22"/>
    </row>
    <row r="30" spans="1:20" ht="16.5" customHeight="1" thickBot="1" x14ac:dyDescent="0.3">
      <c r="B30" s="53"/>
      <c r="C30" s="54"/>
      <c r="D30" s="55"/>
      <c r="F30" s="37" t="s">
        <v>12</v>
      </c>
      <c r="G30" s="38"/>
      <c r="H30" s="39"/>
    </row>
    <row r="31" spans="1:20" ht="15.75" customHeight="1" x14ac:dyDescent="0.25">
      <c r="F31" s="40" t="s">
        <v>4</v>
      </c>
      <c r="G31" s="41"/>
      <c r="H31" s="24">
        <f>D18</f>
        <v>0</v>
      </c>
    </row>
    <row r="32" spans="1:20" ht="15.75" customHeight="1" x14ac:dyDescent="0.25">
      <c r="F32" s="13"/>
      <c r="G32" s="17"/>
      <c r="H32" s="14"/>
    </row>
    <row r="33" spans="6:8" ht="16.5" customHeight="1" thickBot="1" x14ac:dyDescent="0.3">
      <c r="F33" s="42" t="s">
        <v>5</v>
      </c>
      <c r="G33" s="43"/>
      <c r="H33" s="27" t="e">
        <f>B23</f>
        <v>#NUM!</v>
      </c>
    </row>
  </sheetData>
  <sheetProtection algorithmName="SHA-512" hashValue="2gZ2m1hmrTKUCdPeB8jnSymWZ7hS9PeXxHrR9kJUj52HMrKW7sCgrr+d6ChNCYecPkAO3OPipWP5wBK5HV9VSw==" saltValue="jHYLkqN5WKxxG6JEH56IoA==" spinCount="100000" sheet="1" objects="1" scenarios="1"/>
  <mergeCells count="26">
    <mergeCell ref="B16:B17"/>
    <mergeCell ref="D16:D17"/>
    <mergeCell ref="F28:G28"/>
    <mergeCell ref="F21:H21"/>
    <mergeCell ref="B21:D22"/>
    <mergeCell ref="B23:D24"/>
    <mergeCell ref="F15:G15"/>
    <mergeCell ref="F17:G17"/>
    <mergeCell ref="F19:G19"/>
    <mergeCell ref="F22:G22"/>
    <mergeCell ref="F24:G24"/>
    <mergeCell ref="A1:H7"/>
    <mergeCell ref="F12:H12"/>
    <mergeCell ref="F13:G13"/>
    <mergeCell ref="B12:B13"/>
    <mergeCell ref="D12:D13"/>
    <mergeCell ref="A9:H10"/>
    <mergeCell ref="A8:H8"/>
    <mergeCell ref="A12:A13"/>
    <mergeCell ref="A11:H11"/>
    <mergeCell ref="B27:D28"/>
    <mergeCell ref="F30:H30"/>
    <mergeCell ref="F31:G31"/>
    <mergeCell ref="F33:G33"/>
    <mergeCell ref="F26:G26"/>
    <mergeCell ref="B29:D3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19BA60-3561-4DBD-90F7-046179A18437}">
          <x14:formula1>
            <xm:f>Sheet2!$A$2:$A$3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B389-8655-4ACE-B874-9821F60EB5C3}">
  <dimension ref="A1:B5"/>
  <sheetViews>
    <sheetView workbookViewId="0">
      <selection activeCell="A3" sqref="A3"/>
    </sheetView>
  </sheetViews>
  <sheetFormatPr defaultRowHeight="15" x14ac:dyDescent="0.25"/>
  <cols>
    <col min="1" max="1" width="16.85546875" style="2" bestFit="1" customWidth="1"/>
    <col min="2" max="2" width="12.5703125" style="1" customWidth="1"/>
  </cols>
  <sheetData>
    <row r="1" spans="1:2" x14ac:dyDescent="0.25">
      <c r="A1" s="18" t="s">
        <v>13</v>
      </c>
      <c r="B1" s="19" t="s">
        <v>14</v>
      </c>
    </row>
    <row r="2" spans="1:2" x14ac:dyDescent="0.25">
      <c r="B2" s="19" t="s">
        <v>15</v>
      </c>
    </row>
    <row r="3" spans="1:2" x14ac:dyDescent="0.25">
      <c r="A3" s="18" t="s">
        <v>16</v>
      </c>
      <c r="B3" s="19" t="s">
        <v>17</v>
      </c>
    </row>
    <row r="4" spans="1:2" x14ac:dyDescent="0.25">
      <c r="A4" s="18"/>
      <c r="B4" s="19" t="s">
        <v>18</v>
      </c>
    </row>
    <row r="5" spans="1:2" x14ac:dyDescent="0.25">
      <c r="A5" s="18"/>
      <c r="B5" s="1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Amount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 Vargas</dc:creator>
  <cp:keywords/>
  <dc:description/>
  <cp:lastModifiedBy>Alonso Vargas</cp:lastModifiedBy>
  <cp:revision/>
  <dcterms:created xsi:type="dcterms:W3CDTF">2023-02-02T00:43:31Z</dcterms:created>
  <dcterms:modified xsi:type="dcterms:W3CDTF">2023-02-17T20:51:36Z</dcterms:modified>
  <cp:category/>
  <cp:contentStatus/>
</cp:coreProperties>
</file>